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53E14839-629A-4A2B-9BF2-53C4D8388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55" i="1"/>
  <c r="B53" i="1"/>
  <c r="B50" i="1"/>
  <c r="B46" i="1"/>
  <c r="B43" i="1"/>
  <c r="B40" i="1"/>
  <c r="B28" i="1"/>
  <c r="B23" i="1"/>
  <c r="C19" i="1"/>
  <c r="B21" i="1" l="1"/>
</calcChain>
</file>

<file path=xl/sharedStrings.xml><?xml version="1.0" encoding="utf-8"?>
<sst xmlns="http://schemas.openxmlformats.org/spreadsheetml/2006/main" count="65" uniqueCount="51">
  <si>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</si>
  <si>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</si>
  <si>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</si>
  <si>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</si>
  <si>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</si>
  <si>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</si>
  <si>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</si>
  <si>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</si>
  <si>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27.10.2025.</t>
  </si>
  <si>
    <t>28.10.2025.</t>
  </si>
  <si>
    <t>IZVOD  BR. 249</t>
  </si>
  <si>
    <t xml:space="preserve">UPLATA RFZO LESKOVAC - REAGENSI 086 </t>
  </si>
  <si>
    <t>UPLATA RFZO LESKOVAC - DIJALIZA 080</t>
  </si>
  <si>
    <t>UPLATA RFZO LESKOVAC - LEKOVI VAN LISTE 087</t>
  </si>
  <si>
    <t>UPLATA RFZO LESKOVAC - CITOSTATICI 073</t>
  </si>
  <si>
    <t>UPLATA RFZO LESKOVAC - LEKOVI 071</t>
  </si>
  <si>
    <t>UPLATA RFZO LESKOVAC - MEDICINSKI GASOVI 931</t>
  </si>
  <si>
    <t>UPLATA RFZO LESKOVAC - ISHRANA 07D</t>
  </si>
  <si>
    <t>UPLATA RFZO LESKOVAC - MATERIJAL  ZA DIJALIZU 084</t>
  </si>
  <si>
    <t>LEKOVI U SEKUNDARNOJ I TERCIJARNOJ ZZ 071</t>
  </si>
  <si>
    <t>FARMALOGIST DOO BEOGRAD</t>
  </si>
  <si>
    <t>INO-PHARM  DOO BEOGRAD</t>
  </si>
  <si>
    <t>CITOSTATICI SA  LISTE LEKOVA 073</t>
  </si>
  <si>
    <t>MEDIKUNION DOO BEOGRAD</t>
  </si>
  <si>
    <t>ISHRANA BOLESNIKA U SZ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</si>
  <si>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</si>
  <si>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</si>
  <si>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</si>
  <si>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</si>
  <si>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</si>
  <si>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</si>
  <si>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</si>
  <si>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</si>
  <si>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PHOENIX PHARMA DOO BEOGRAD</t>
  </si>
  <si>
    <t>FRIKOM DOO</t>
  </si>
  <si>
    <t>AS-BRAĆA STANKOVIĆ DOO</t>
  </si>
  <si>
    <t>MATERIJAL ZA DIJALIZU 080</t>
  </si>
  <si>
    <t>FLORA KOMERC DOO GORNJI MILANOVAC</t>
  </si>
  <si>
    <t>OSTALI UGRADNI MATERIJAL 084</t>
  </si>
  <si>
    <t>MEDTRONIC SRBIJA</t>
  </si>
  <si>
    <t>MAYMEDICA DOO BEOGRAD</t>
  </si>
  <si>
    <t>REAGENSI U SEKUNDARNOJ ZDRAVSTVENOJ ZAŠTITI 086</t>
  </si>
  <si>
    <t>BEOHEM-3 DOO</t>
  </si>
  <si>
    <t>BIOGNOST S DOO BEOGRAD</t>
  </si>
  <si>
    <t>DIAHEM GRAMIM</t>
  </si>
  <si>
    <t>LEKOVI VAN LISTE LEKOVA 087</t>
  </si>
  <si>
    <t>AMICUS SRB. DOO BEOGRAD</t>
  </si>
  <si>
    <t>MEDICINSKI GASOVI 931</t>
  </si>
  <si>
    <t>MESSER TEHNOGAS AD BEOGRAD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</si>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</sst>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zoomScaleNormal="100" workbookViewId="0">
      <selection activeCell="E56" sqref="E5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1818135.86</v>
      </c>
    </row>
    <row r="8" spans="1:3" x14ac:dyDescent="0.25">
      <c r="A8" s="4" t="s">
        <v>2</v>
      </c>
      <c r="B8" s="5" t="s">
        <v>8</v>
      </c>
      <c r="C8" s="6">
        <v>1834327.81</v>
      </c>
    </row>
    <row r="9" spans="1:3" x14ac:dyDescent="0.25">
      <c r="A9" s="4" t="s">
        <v>6</v>
      </c>
      <c r="B9" s="5" t="s">
        <v>9</v>
      </c>
      <c r="C9" s="6">
        <v>1600</v>
      </c>
    </row>
    <row r="10" spans="1:3" x14ac:dyDescent="0.25">
      <c r="A10" s="4" t="s">
        <v>18</v>
      </c>
      <c r="B10" s="5" t="s">
        <v>9</v>
      </c>
      <c r="C10" s="6">
        <v>264066</v>
      </c>
    </row>
    <row r="11" spans="1:3" x14ac:dyDescent="0.25">
      <c r="A11" s="4" t="s">
        <v>11</v>
      </c>
      <c r="B11" s="5" t="s">
        <v>9</v>
      </c>
      <c r="C11" s="6">
        <v>364290</v>
      </c>
    </row>
    <row r="12" spans="1:3" x14ac:dyDescent="0.25">
      <c r="A12" s="4" t="s">
        <v>12</v>
      </c>
      <c r="B12" s="5" t="s">
        <v>9</v>
      </c>
      <c r="C12" s="6">
        <v>836460</v>
      </c>
    </row>
    <row r="13" spans="1:3" x14ac:dyDescent="0.25">
      <c r="A13" s="4" t="s">
        <v>13</v>
      </c>
      <c r="B13" s="5" t="s">
        <v>9</v>
      </c>
      <c r="C13" s="6">
        <v>320059.74</v>
      </c>
    </row>
    <row r="14" spans="1:3" x14ac:dyDescent="0.25">
      <c r="A14" s="4" t="s">
        <v>14</v>
      </c>
      <c r="B14" s="5" t="s">
        <v>9</v>
      </c>
      <c r="C14" s="6">
        <v>3850</v>
      </c>
    </row>
    <row r="15" spans="1:3" x14ac:dyDescent="0.25">
      <c r="A15" s="4" t="s">
        <v>15</v>
      </c>
      <c r="B15" s="5" t="s">
        <v>9</v>
      </c>
      <c r="C15" s="6">
        <v>5610</v>
      </c>
    </row>
    <row r="16" spans="1:3" x14ac:dyDescent="0.25">
      <c r="A16" s="4" t="s">
        <v>16</v>
      </c>
      <c r="B16" s="5" t="s">
        <v>9</v>
      </c>
      <c r="C16" s="6">
        <v>189638.68</v>
      </c>
    </row>
    <row r="17" spans="1:3" x14ac:dyDescent="0.25">
      <c r="A17" s="4" t="s">
        <v>17</v>
      </c>
      <c r="B17" s="5" t="s">
        <v>9</v>
      </c>
      <c r="C17" s="6">
        <v>647685.22</v>
      </c>
    </row>
    <row r="18" spans="1:3" ht="13.5" customHeight="1" x14ac:dyDescent="0.25">
      <c r="A18" s="11" t="s">
        <v>5</v>
      </c>
      <c r="B18" s="5" t="s">
        <v>9</v>
      </c>
      <c r="C18" s="2">
        <v>2649451.59</v>
      </c>
    </row>
    <row r="19" spans="1:3" x14ac:dyDescent="0.25">
      <c r="B19" s="5" t="s">
        <v>9</v>
      </c>
      <c r="C19" s="10">
        <f>C8+C9+C10+C11+C12+C13+C14+C15+C16+C17-C18</f>
        <v>1818135.8600000003</v>
      </c>
    </row>
    <row r="20" spans="1:3" x14ac:dyDescent="0.25">
      <c r="B20" s="5"/>
      <c r="C20" s="7"/>
    </row>
    <row r="21" spans="1:3" s="1" customFormat="1" x14ac:dyDescent="0.25">
      <c r="A21" s="1" t="s">
        <v>7</v>
      </c>
      <c r="B21" s="8" t="str">
        <f>A4</f>
        <v>28.10.2025.</v>
      </c>
      <c r="C21" s="9"/>
    </row>
    <row r="22" spans="1:3" ht="11.25" customHeight="1" x14ac:dyDescent="0.25">
      <c r="B22" s="8"/>
    </row>
    <row r="23" spans="1:3" s="1" customFormat="1" x14ac:dyDescent="0.25">
      <c r="A23" s="12" t="s">
        <v>19</v>
      </c>
      <c r="B23" s="13">
        <f>SUM(B24:B25)</f>
        <v>5610</v>
      </c>
      <c r="C23" s="9"/>
    </row>
    <row r="24" spans="1:3" x14ac:dyDescent="0.25">
      <c r="A24" s="14" t="s">
        <v>20</v>
      </c>
      <c r="B24" s="15">
        <v>3410</v>
      </c>
    </row>
    <row r="25" spans="1:3" x14ac:dyDescent="0.25">
      <c r="A25" s="16" t="s">
        <v>21</v>
      </c>
      <c r="B25" s="17">
        <v>2200</v>
      </c>
    </row>
    <row r="26" spans="1:3" s="1" customFormat="1" x14ac:dyDescent="0.25">
      <c r="A26" s="12" t="s">
        <v>22</v>
      </c>
      <c r="B26" s="13">
        <v>3850</v>
      </c>
      <c r="C26" s="9"/>
    </row>
    <row r="27" spans="1:3" x14ac:dyDescent="0.25">
      <c r="A27" s="16" t="s">
        <v>23</v>
      </c>
      <c r="B27" s="17">
        <v>3850</v>
      </c>
    </row>
    <row r="28" spans="1:3" s="1" customFormat="1" x14ac:dyDescent="0.25">
      <c r="A28" s="12" t="s">
        <v>24</v>
      </c>
      <c r="B28" s="13">
        <f>SUM(B29:B39)</f>
        <v>647685.22</v>
      </c>
      <c r="C28" s="9"/>
    </row>
    <row r="29" spans="1:3" x14ac:dyDescent="0.25">
      <c r="A29" s="14" t="s">
        <v>25</v>
      </c>
      <c r="B29" s="15">
        <v>123454.2</v>
      </c>
    </row>
    <row r="30" spans="1:3" x14ac:dyDescent="0.25">
      <c r="A30" s="14" t="s">
        <v>26</v>
      </c>
      <c r="B30" s="15">
        <v>17324.2</v>
      </c>
    </row>
    <row r="31" spans="1:3" x14ac:dyDescent="0.25">
      <c r="A31" s="14" t="s">
        <v>27</v>
      </c>
      <c r="B31" s="15">
        <v>27570</v>
      </c>
    </row>
    <row r="32" spans="1:3" x14ac:dyDescent="0.25">
      <c r="A32" s="14" t="s">
        <v>28</v>
      </c>
      <c r="B32" s="15">
        <v>38061.5</v>
      </c>
    </row>
    <row r="33" spans="1:3" x14ac:dyDescent="0.25">
      <c r="A33" s="14" t="s">
        <v>29</v>
      </c>
      <c r="B33" s="15">
        <v>194444.64</v>
      </c>
    </row>
    <row r="34" spans="1:3" x14ac:dyDescent="0.25">
      <c r="A34" s="14" t="s">
        <v>30</v>
      </c>
      <c r="B34" s="15">
        <v>88826.22</v>
      </c>
    </row>
    <row r="35" spans="1:3" x14ac:dyDescent="0.25">
      <c r="A35" s="14" t="s">
        <v>31</v>
      </c>
      <c r="B35" s="15">
        <v>5882.76</v>
      </c>
    </row>
    <row r="36" spans="1:3" x14ac:dyDescent="0.25">
      <c r="A36" s="14" t="s">
        <v>32</v>
      </c>
      <c r="B36" s="15">
        <v>15110.7</v>
      </c>
    </row>
    <row r="37" spans="1:3" x14ac:dyDescent="0.25">
      <c r="A37" s="14" t="s">
        <v>33</v>
      </c>
      <c r="B37" s="15">
        <v>14644.8</v>
      </c>
    </row>
    <row r="38" spans="1:3" x14ac:dyDescent="0.25">
      <c r="A38" s="14" t="s">
        <v>34</v>
      </c>
      <c r="B38" s="15">
        <v>17435</v>
      </c>
    </row>
    <row r="39" spans="1:3" x14ac:dyDescent="0.25">
      <c r="A39" s="16" t="s">
        <v>35</v>
      </c>
      <c r="B39" s="17">
        <v>104931.2</v>
      </c>
    </row>
    <row r="40" spans="1:3" s="1" customFormat="1" x14ac:dyDescent="0.25">
      <c r="A40" s="12" t="s">
        <v>36</v>
      </c>
      <c r="B40" s="13">
        <f>SUM(B41:B42)</f>
        <v>836460</v>
      </c>
      <c r="C40" s="9"/>
    </row>
    <row r="41" spans="1:3" x14ac:dyDescent="0.25">
      <c r="A41" s="14" t="s">
        <v>37</v>
      </c>
      <c r="B41" s="15">
        <v>20940</v>
      </c>
    </row>
    <row r="42" spans="1:3" x14ac:dyDescent="0.25">
      <c r="A42" s="16" t="s">
        <v>33</v>
      </c>
      <c r="B42" s="17">
        <v>815520</v>
      </c>
    </row>
    <row r="43" spans="1:3" s="1" customFormat="1" x14ac:dyDescent="0.25">
      <c r="A43" s="12" t="s">
        <v>38</v>
      </c>
      <c r="B43" s="13">
        <f>SUM(B44:B45)</f>
        <v>264066</v>
      </c>
      <c r="C43" s="9"/>
    </row>
    <row r="44" spans="1:3" x14ac:dyDescent="0.25">
      <c r="A44" s="14" t="s">
        <v>39</v>
      </c>
      <c r="B44" s="15">
        <v>118096</v>
      </c>
    </row>
    <row r="45" spans="1:3" x14ac:dyDescent="0.25">
      <c r="A45" s="16" t="s">
        <v>40</v>
      </c>
      <c r="B45" s="17">
        <v>145970</v>
      </c>
    </row>
    <row r="46" spans="1:3" s="1" customFormat="1" x14ac:dyDescent="0.25">
      <c r="A46" s="12" t="s">
        <v>41</v>
      </c>
      <c r="B46" s="13">
        <f>SUM(B47:B49)</f>
        <v>364290</v>
      </c>
      <c r="C46" s="9"/>
    </row>
    <row r="47" spans="1:3" x14ac:dyDescent="0.25">
      <c r="A47" s="14" t="s">
        <v>42</v>
      </c>
      <c r="B47" s="15">
        <v>176370</v>
      </c>
    </row>
    <row r="48" spans="1:3" x14ac:dyDescent="0.25">
      <c r="A48" s="14" t="s">
        <v>43</v>
      </c>
      <c r="B48" s="15">
        <v>153600</v>
      </c>
    </row>
    <row r="49" spans="1:3" x14ac:dyDescent="0.25">
      <c r="A49" s="16" t="s">
        <v>44</v>
      </c>
      <c r="B49" s="17">
        <v>34320</v>
      </c>
    </row>
    <row r="50" spans="1:3" s="1" customFormat="1" x14ac:dyDescent="0.25">
      <c r="A50" s="12" t="s">
        <v>45</v>
      </c>
      <c r="B50" s="13">
        <f>SUM(B51:B52)</f>
        <v>320059.74</v>
      </c>
      <c r="C50" s="9"/>
    </row>
    <row r="51" spans="1:3" x14ac:dyDescent="0.25">
      <c r="A51" s="14" t="s">
        <v>20</v>
      </c>
      <c r="B51" s="15">
        <v>66605.88</v>
      </c>
    </row>
    <row r="52" spans="1:3" x14ac:dyDescent="0.25">
      <c r="A52" s="16" t="s">
        <v>46</v>
      </c>
      <c r="B52" s="17">
        <v>253453.86</v>
      </c>
    </row>
    <row r="53" spans="1:3" s="1" customFormat="1" x14ac:dyDescent="0.25">
      <c r="A53" s="12" t="s">
        <v>47</v>
      </c>
      <c r="B53" s="13">
        <f>SUM(B54)</f>
        <v>189638.68</v>
      </c>
      <c r="C53" s="9"/>
    </row>
    <row r="54" spans="1:3" x14ac:dyDescent="0.25">
      <c r="A54" s="16" t="s">
        <v>48</v>
      </c>
      <c r="B54" s="17">
        <v>189638.68</v>
      </c>
    </row>
    <row r="55" spans="1:3" s="1" customFormat="1" x14ac:dyDescent="0.25">
      <c r="A55" s="12" t="s">
        <v>49</v>
      </c>
      <c r="B55" s="13">
        <f>B56</f>
        <v>17791.95</v>
      </c>
      <c r="C55" s="9"/>
    </row>
    <row r="56" spans="1:3" x14ac:dyDescent="0.25">
      <c r="A56" s="16" t="s">
        <v>50</v>
      </c>
      <c r="B56" s="17">
        <v>17791.95</v>
      </c>
    </row>
    <row r="57" spans="1:3" x14ac:dyDescent="0.25">
      <c r="B57" s="8">
        <f>B55+B53+B50+B46+B43+B40+B28+B26+B23</f>
        <v>2649451.59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2025-10-29T06:00:43Z</dcterms:modified>
</cp:coreProperties>
</file>